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410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<sst xmlns="http://schemas.openxmlformats.org/spreadsheetml/2006/main" count="204" uniqueCount="117">
  <si>
    <t>Нал</t>
  </si>
  <si>
    <t>КОКоманда</t>
  </si>
  <si>
    <t>Итого:</t>
  </si>
  <si>
    <t>у Басты</t>
  </si>
  <si>
    <t>ОБЩИЙ ИТОГ ПО ПРИХОДУ</t>
  </si>
  <si>
    <t xml:space="preserve">Итого = </t>
  </si>
  <si>
    <t>ЯК, тел Адиб</t>
  </si>
  <si>
    <t>Дата</t>
  </si>
  <si>
    <r>
      <t xml:space="preserve">ПРИХОД / </t>
    </r>
    <r>
      <rPr>
        <b/>
        <sz val="12"/>
        <color indexed="10"/>
        <rFont val="Arial Cyr"/>
        <family val="0"/>
      </rPr>
      <t>РАСХОД</t>
    </r>
  </si>
  <si>
    <t>????</t>
  </si>
  <si>
    <t>Ларссон: Милли, Чарли</t>
  </si>
  <si>
    <t>Вера Орли</t>
  </si>
  <si>
    <t>БАЛАНС НА 01/02/10</t>
  </si>
  <si>
    <t>у Басты, Ирины, Вориши</t>
  </si>
  <si>
    <t>Милена (на Гаю)</t>
  </si>
  <si>
    <t>Расходы ожидаемые в феврале (справочно, при сохранении текущего собакосостава)</t>
  </si>
  <si>
    <t xml:space="preserve">Баланс внутренний предполагаемый на 28/02 =  </t>
  </si>
  <si>
    <t>Вориша</t>
  </si>
  <si>
    <t>из нала у Вориши</t>
  </si>
  <si>
    <t>Собака</t>
  </si>
  <si>
    <t>Способ передачи</t>
  </si>
  <si>
    <t>наличные</t>
  </si>
  <si>
    <t>Зюка  07-29/01</t>
  </si>
  <si>
    <t>Передержка МаРиКи</t>
  </si>
  <si>
    <t>на сберкарту</t>
  </si>
  <si>
    <t>неизвестно</t>
  </si>
  <si>
    <t>Передержка Ларссон</t>
  </si>
  <si>
    <t>Милли 09-31/01, Чарли 23-31/01</t>
  </si>
  <si>
    <t>Милли, Чарли по 07/02 вкл</t>
  </si>
  <si>
    <t>Лекарства</t>
  </si>
  <si>
    <t>Марго</t>
  </si>
  <si>
    <t>из нала у Басты</t>
  </si>
  <si>
    <t>Гая, Маршал, Мартын, Марго</t>
  </si>
  <si>
    <t>Передержка Бутово по 10/02 вкл</t>
  </si>
  <si>
    <t>наличными</t>
  </si>
  <si>
    <t>Лера Lerson</t>
  </si>
  <si>
    <t>Глистогонное</t>
  </si>
  <si>
    <t>Мартын, Маршал</t>
  </si>
  <si>
    <t>из нала Басты</t>
  </si>
  <si>
    <t>RoniCoaly</t>
  </si>
  <si>
    <t>Джинни</t>
  </si>
  <si>
    <t>нал у Басты</t>
  </si>
  <si>
    <t>Olg808</t>
  </si>
  <si>
    <t>нал у Ирины</t>
  </si>
  <si>
    <t>Гая, Кучум</t>
  </si>
  <si>
    <t>Транспорт</t>
  </si>
  <si>
    <t>из нала у Ирины</t>
  </si>
  <si>
    <t>Поводок, ошейник</t>
  </si>
  <si>
    <t>из нала у Басты для Ирины</t>
  </si>
  <si>
    <t>Аня Lavina</t>
  </si>
  <si>
    <t>нал у Баста</t>
  </si>
  <si>
    <t>Аня AntoSha</t>
  </si>
  <si>
    <t>на телефон</t>
  </si>
  <si>
    <t>у Вориши</t>
  </si>
  <si>
    <t>Кунак из Хотьково</t>
  </si>
  <si>
    <t>Трубки со шприцами</t>
  </si>
  <si>
    <t>Ольга</t>
  </si>
  <si>
    <t>на Маршала</t>
  </si>
  <si>
    <t>Монсеньор</t>
  </si>
  <si>
    <t>Белая кошка</t>
  </si>
  <si>
    <t>Передержка Бутово по 20/02 вкл</t>
  </si>
  <si>
    <t>Марго, Маршал, Гая, Кунак, Мартын</t>
  </si>
  <si>
    <t>через Басту</t>
  </si>
  <si>
    <t>Помощь АзиатХелп</t>
  </si>
  <si>
    <t>Передержка Текс</t>
  </si>
  <si>
    <t>Ласка с 01 по 10/02 вкл</t>
  </si>
  <si>
    <t>Передержка Пушкино</t>
  </si>
  <si>
    <t>долг</t>
  </si>
  <si>
    <t>у Ирины</t>
  </si>
  <si>
    <t>Axel</t>
  </si>
  <si>
    <t xml:space="preserve">Милена </t>
  </si>
  <si>
    <t>нал у Орли</t>
  </si>
  <si>
    <t>Передержка в Пушкино</t>
  </si>
  <si>
    <t>Шери</t>
  </si>
  <si>
    <t>из нала у Орли</t>
  </si>
  <si>
    <t>Урфин Джюс</t>
  </si>
  <si>
    <t>Tosya</t>
  </si>
  <si>
    <t>через Веб-Мани</t>
  </si>
  <si>
    <t>Маша Шита</t>
  </si>
  <si>
    <t>Пиар Маша Шита</t>
  </si>
  <si>
    <t>La Lakomka-2707</t>
  </si>
  <si>
    <t>нал у Маши Шиты</t>
  </si>
  <si>
    <t>Передержка Речной</t>
  </si>
  <si>
    <t>От нашедших Кунака</t>
  </si>
  <si>
    <t>От хозяев Мартына</t>
  </si>
  <si>
    <t>нал у Шиты</t>
  </si>
  <si>
    <t xml:space="preserve">Бензин </t>
  </si>
  <si>
    <t>Мартын</t>
  </si>
  <si>
    <t>из нала у Шиты</t>
  </si>
  <si>
    <t>Kir@</t>
  </si>
  <si>
    <t>нал у Olg808</t>
  </si>
  <si>
    <t>у Olg808</t>
  </si>
  <si>
    <t>!!!!!!!!!</t>
  </si>
  <si>
    <t>от RoniCoaly</t>
  </si>
  <si>
    <t>Nomaktika</t>
  </si>
  <si>
    <t>Кеша</t>
  </si>
  <si>
    <t>Маруся</t>
  </si>
  <si>
    <t>Ласка с 11 по 15/02 вкл</t>
  </si>
  <si>
    <t>Передержка Текс (Маруся)</t>
  </si>
  <si>
    <t>Александр Ш</t>
  </si>
  <si>
    <t>для Кунака</t>
  </si>
  <si>
    <t>Кунак с 21 по 25/02 вкл</t>
  </si>
  <si>
    <t>в Бутово</t>
  </si>
  <si>
    <t>Мария 1670</t>
  </si>
  <si>
    <t>Транспорт, ошейник</t>
  </si>
  <si>
    <t>Арчи</t>
  </si>
  <si>
    <t>Машина и прием у врача</t>
  </si>
  <si>
    <t>Гоша</t>
  </si>
  <si>
    <t>Ласка с 16/02 по 12/03 вкл</t>
  </si>
  <si>
    <t>Передержка Текс (Шита)</t>
  </si>
  <si>
    <t>у Басты, Ирины</t>
  </si>
  <si>
    <t>Баста</t>
  </si>
  <si>
    <t>Ирина</t>
  </si>
  <si>
    <t>НА 28/02</t>
  </si>
  <si>
    <t>из нала Olg808</t>
  </si>
  <si>
    <t>Шери по 06/03 вкл</t>
  </si>
  <si>
    <t>из нала Ирины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</si>
</sst>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Black"/>
      <family val="2"/>
    </font>
    <font>
      <i/>
      <sz val="10"/>
      <name val="Arial Black"/>
      <family val="2"/>
    </font>
    <font>
      <i/>
      <sz val="10"/>
      <name val="Arial Cyr"/>
      <family val="0"/>
    </font>
    <font>
      <b/>
      <sz val="12"/>
      <color indexed="10"/>
      <name val="Arial Cyr"/>
      <family val="0"/>
    </font>
    <font>
      <i/>
      <sz val="9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sz val="11"/>
      <color indexed="10"/>
      <name val="Arial Black"/>
      <family val="2"/>
    </font>
    <font>
      <sz val="8"/>
      <name val="Arial Cyr"/>
      <family val="0"/>
    </font>
    <font>
      <sz val="12"/>
      <name val="Arial Black"/>
      <family val="2"/>
    </font>
    <font>
      <sz val="12"/>
      <color indexed="10"/>
      <name val="Arial Black"/>
      <family val="2"/>
    </font>
    <font>
      <sz val="11"/>
      <name val="Arial Cyr"/>
      <family val="0"/>
    </font>
    <font>
      <sz val="11"/>
      <color indexed="10"/>
      <name val="Arial Cyr"/>
      <family val="0"/>
    </font>
    <font>
      <i/>
      <sz val="11"/>
      <name val="Arial Black"/>
      <family val="2"/>
    </font>
    <font>
      <i/>
      <sz val="11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16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2" fontId="18" fillId="0" borderId="1" xfId="0" applyNumberFormat="1" applyFont="1" applyBorder="1" applyAlignment="1">
      <alignment/>
    </xf>
    <xf numFmtId="2" fontId="15" fillId="0" borderId="2" xfId="0" applyNumberFormat="1" applyFont="1" applyBorder="1" applyAlignment="1">
      <alignment/>
    </xf>
    <xf numFmtId="16" fontId="16" fillId="0" borderId="1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2" fontId="19" fillId="0" borderId="2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4" xfId="0" applyNumberFormat="1" applyFont="1" applyFill="1" applyBorder="1" applyAlignment="1">
      <alignment/>
    </xf>
    <xf numFmtId="2" fontId="20" fillId="0" borderId="3" xfId="0" applyNumberFormat="1" applyFont="1" applyFill="1" applyBorder="1" applyAlignment="1">
      <alignment/>
    </xf>
    <xf numFmtId="0" fontId="20" fillId="0" borderId="0" xfId="0" applyFont="1" applyAlignment="1">
      <alignment/>
    </xf>
    <xf numFmtId="2" fontId="21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" xfId="15" applyFont="1" applyBorder="1" applyAlignment="1">
      <alignment horizontal="left"/>
    </xf>
    <xf numFmtId="0" fontId="3" fillId="0" borderId="0" xfId="0" applyFont="1" applyAlignment="1">
      <alignment/>
    </xf>
    <xf numFmtId="2" fontId="16" fillId="0" borderId="3" xfId="0" applyNumberFormat="1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1"/>
  <sheetViews>
    <sheetView tabSelected="1" workbookViewId="0" topLeftCell="D76">
      <selection activeCell="J88" sqref="J88"/>
    </sheetView>
  </sheetViews>
  <sheetFormatPr defaultColWidth="9.00390625" defaultRowHeight="12.75"/>
  <cols>
    <col min="1" max="1" width="9.25390625" style="0" customWidth="1"/>
    <col min="2" max="2" width="32.25390625" style="0" customWidth="1"/>
    <col min="3" max="3" width="30.75390625" style="0" customWidth="1"/>
    <col min="4" max="4" width="15.25390625" style="0" customWidth="1"/>
    <col min="5" max="5" width="16.125" style="0" customWidth="1"/>
    <col min="6" max="6" width="17.625" style="0" customWidth="1"/>
  </cols>
  <sheetData>
    <row r="3" spans="2:3" ht="18">
      <c r="B3" s="1" t="s">
        <v>12</v>
      </c>
      <c r="C3" s="2">
        <v>18629.15</v>
      </c>
    </row>
    <row r="4" spans="2:3" ht="15.75">
      <c r="B4" s="4"/>
      <c r="C4" s="3"/>
    </row>
    <row r="5" spans="1:6" ht="15.75">
      <c r="A5" s="23" t="s">
        <v>7</v>
      </c>
      <c r="B5" s="13" t="s">
        <v>8</v>
      </c>
      <c r="C5" s="44" t="s">
        <v>19</v>
      </c>
      <c r="D5" s="7" t="s">
        <v>6</v>
      </c>
      <c r="E5" s="7" t="s">
        <v>0</v>
      </c>
      <c r="F5" s="7" t="s">
        <v>20</v>
      </c>
    </row>
    <row r="6" spans="1:7" ht="12.75">
      <c r="A6" s="5"/>
      <c r="B6" s="5"/>
      <c r="C6" s="6"/>
      <c r="D6" s="8">
        <v>10766</v>
      </c>
      <c r="E6" s="8">
        <v>7613.15</v>
      </c>
      <c r="F6" s="45" t="s">
        <v>21</v>
      </c>
      <c r="G6" s="25" t="s">
        <v>13</v>
      </c>
    </row>
    <row r="7" spans="1:6" ht="15">
      <c r="A7" s="12"/>
      <c r="B7" s="9" t="s">
        <v>1</v>
      </c>
      <c r="C7" s="6"/>
      <c r="D7" s="5"/>
      <c r="E7" s="5"/>
      <c r="F7" s="5"/>
    </row>
    <row r="8" spans="1:7" ht="14.25">
      <c r="A8" s="30">
        <v>40210</v>
      </c>
      <c r="B8" s="31" t="s">
        <v>11</v>
      </c>
      <c r="C8" s="32"/>
      <c r="D8" s="32"/>
      <c r="E8" s="32">
        <v>2000</v>
      </c>
      <c r="F8" s="48" t="s">
        <v>21</v>
      </c>
      <c r="G8" t="s">
        <v>3</v>
      </c>
    </row>
    <row r="9" spans="1:6" ht="14.25">
      <c r="A9" s="30">
        <v>40212</v>
      </c>
      <c r="B9" s="31" t="s">
        <v>17</v>
      </c>
      <c r="C9" s="32"/>
      <c r="D9" s="32"/>
      <c r="E9" s="32">
        <v>3300</v>
      </c>
      <c r="F9" s="48"/>
    </row>
    <row r="10" spans="1:6" ht="14.25">
      <c r="A10" s="30">
        <v>40212</v>
      </c>
      <c r="B10" s="33" t="s">
        <v>23</v>
      </c>
      <c r="C10" s="34" t="s">
        <v>22</v>
      </c>
      <c r="D10" s="34"/>
      <c r="E10" s="34">
        <v>-3300</v>
      </c>
      <c r="F10" s="46" t="s">
        <v>24</v>
      </c>
    </row>
    <row r="11" spans="1:6" ht="14.25">
      <c r="A11" s="30">
        <v>40214</v>
      </c>
      <c r="B11" s="31" t="s">
        <v>17</v>
      </c>
      <c r="C11" s="32"/>
      <c r="D11" s="32"/>
      <c r="E11" s="32">
        <v>400</v>
      </c>
      <c r="F11" s="47"/>
    </row>
    <row r="12" spans="1:6" ht="14.25">
      <c r="A12" s="39">
        <v>40214</v>
      </c>
      <c r="B12" s="42" t="s">
        <v>26</v>
      </c>
      <c r="C12" s="34" t="s">
        <v>28</v>
      </c>
      <c r="D12" s="34"/>
      <c r="E12" s="34">
        <v>-400</v>
      </c>
      <c r="F12" s="46" t="s">
        <v>24</v>
      </c>
    </row>
    <row r="13" spans="1:7" ht="14.25">
      <c r="A13" s="39">
        <v>40215</v>
      </c>
      <c r="B13" s="33" t="s">
        <v>36</v>
      </c>
      <c r="C13" s="34" t="s">
        <v>37</v>
      </c>
      <c r="D13" s="34"/>
      <c r="E13" s="34">
        <v>-644</v>
      </c>
      <c r="F13" s="47"/>
      <c r="G13" t="s">
        <v>38</v>
      </c>
    </row>
    <row r="14" spans="1:7" ht="14.25">
      <c r="A14" s="39">
        <v>40218</v>
      </c>
      <c r="B14" s="42" t="s">
        <v>36</v>
      </c>
      <c r="C14" s="34" t="s">
        <v>44</v>
      </c>
      <c r="D14" s="34"/>
      <c r="E14" s="34">
        <v>-550</v>
      </c>
      <c r="F14" s="46"/>
      <c r="G14" t="s">
        <v>31</v>
      </c>
    </row>
    <row r="15" spans="1:7" ht="14.25">
      <c r="A15" s="39">
        <v>40220</v>
      </c>
      <c r="B15" s="33" t="s">
        <v>55</v>
      </c>
      <c r="C15" s="34"/>
      <c r="D15" s="34"/>
      <c r="E15" s="34">
        <v>-800</v>
      </c>
      <c r="F15" s="47" t="s">
        <v>21</v>
      </c>
      <c r="G15" t="s">
        <v>31</v>
      </c>
    </row>
    <row r="16" spans="1:6" ht="14.25">
      <c r="A16" s="30">
        <v>40220</v>
      </c>
      <c r="B16" s="31" t="s">
        <v>58</v>
      </c>
      <c r="C16" s="32"/>
      <c r="D16" s="32"/>
      <c r="E16" s="32">
        <v>10000</v>
      </c>
      <c r="F16" s="47" t="s">
        <v>21</v>
      </c>
    </row>
    <row r="17" spans="1:7" ht="14.25">
      <c r="A17" s="39">
        <v>40224</v>
      </c>
      <c r="B17" s="33" t="s">
        <v>60</v>
      </c>
      <c r="C17" s="34" t="s">
        <v>61</v>
      </c>
      <c r="D17" s="34"/>
      <c r="E17" s="34">
        <v>-10000</v>
      </c>
      <c r="F17" s="46" t="s">
        <v>21</v>
      </c>
      <c r="G17" s="56" t="s">
        <v>62</v>
      </c>
    </row>
    <row r="18" spans="1:6" ht="14.25">
      <c r="A18" s="30">
        <v>40224</v>
      </c>
      <c r="B18" s="31" t="s">
        <v>17</v>
      </c>
      <c r="C18" s="32"/>
      <c r="D18" s="32"/>
      <c r="E18" s="32">
        <v>3250</v>
      </c>
      <c r="F18" s="47"/>
    </row>
    <row r="19" spans="1:6" ht="14.25">
      <c r="A19" s="39">
        <v>40224</v>
      </c>
      <c r="B19" s="33" t="s">
        <v>64</v>
      </c>
      <c r="C19" s="34" t="s">
        <v>65</v>
      </c>
      <c r="D19" s="34"/>
      <c r="E19" s="34">
        <v>-2250</v>
      </c>
      <c r="F19" s="46" t="s">
        <v>24</v>
      </c>
    </row>
    <row r="20" spans="1:6" ht="14.25">
      <c r="A20" s="39">
        <v>40224</v>
      </c>
      <c r="B20" s="33" t="s">
        <v>66</v>
      </c>
      <c r="C20" s="34"/>
      <c r="D20" s="34"/>
      <c r="E20" s="34">
        <v>-1000</v>
      </c>
      <c r="F20" s="46" t="s">
        <v>24</v>
      </c>
    </row>
    <row r="21" spans="1:6" ht="14.25">
      <c r="A21" s="30">
        <v>40224</v>
      </c>
      <c r="B21" s="31" t="s">
        <v>11</v>
      </c>
      <c r="C21" s="32"/>
      <c r="D21" s="32"/>
      <c r="E21" s="32">
        <v>200</v>
      </c>
      <c r="F21" s="46"/>
    </row>
    <row r="22" spans="1:6" ht="14.25">
      <c r="A22" s="39">
        <v>40225</v>
      </c>
      <c r="B22" s="33" t="s">
        <v>66</v>
      </c>
      <c r="C22" s="34" t="s">
        <v>73</v>
      </c>
      <c r="D22" s="34"/>
      <c r="E22" s="34">
        <v>-200</v>
      </c>
      <c r="F22" s="46" t="s">
        <v>24</v>
      </c>
    </row>
    <row r="23" spans="1:6" ht="14.25">
      <c r="A23" s="30">
        <v>40227</v>
      </c>
      <c r="B23" s="31" t="s">
        <v>78</v>
      </c>
      <c r="C23" s="32"/>
      <c r="D23" s="32"/>
      <c r="E23" s="32">
        <v>1500</v>
      </c>
      <c r="F23" s="47"/>
    </row>
    <row r="24" spans="1:6" ht="14.25">
      <c r="A24" s="39">
        <v>40227</v>
      </c>
      <c r="B24" s="33" t="s">
        <v>79</v>
      </c>
      <c r="C24" s="34"/>
      <c r="D24" s="34"/>
      <c r="E24" s="34">
        <v>-1500</v>
      </c>
      <c r="F24" s="46"/>
    </row>
    <row r="25" spans="1:7" ht="14.25">
      <c r="A25" s="30">
        <v>40234</v>
      </c>
      <c r="B25" s="31" t="s">
        <v>42</v>
      </c>
      <c r="C25" s="32"/>
      <c r="D25" s="32"/>
      <c r="E25" s="32">
        <v>1000</v>
      </c>
      <c r="F25" s="46"/>
      <c r="G25" t="s">
        <v>43</v>
      </c>
    </row>
    <row r="26" spans="1:6" ht="14.25">
      <c r="A26" s="30">
        <v>40236</v>
      </c>
      <c r="B26" s="31" t="s">
        <v>58</v>
      </c>
      <c r="C26" s="32"/>
      <c r="D26" s="32">
        <v>1000</v>
      </c>
      <c r="E26" s="32">
        <v>500</v>
      </c>
      <c r="F26" s="47"/>
    </row>
    <row r="27" spans="1:6" ht="14.25">
      <c r="A27" s="30">
        <v>40236</v>
      </c>
      <c r="B27" s="31" t="s">
        <v>104</v>
      </c>
      <c r="C27" s="32" t="s">
        <v>105</v>
      </c>
      <c r="D27" s="32"/>
      <c r="E27" s="32">
        <v>-500</v>
      </c>
      <c r="F27" s="47"/>
    </row>
    <row r="28" spans="1:6" ht="14.25">
      <c r="A28" s="30">
        <v>40237</v>
      </c>
      <c r="B28" s="31" t="s">
        <v>78</v>
      </c>
      <c r="C28" s="32"/>
      <c r="D28" s="32"/>
      <c r="E28" s="32">
        <v>2000</v>
      </c>
      <c r="F28" s="47"/>
    </row>
    <row r="29" spans="1:6" ht="14.25">
      <c r="A29" s="30">
        <v>40237</v>
      </c>
      <c r="B29" s="42" t="s">
        <v>109</v>
      </c>
      <c r="C29" s="34" t="s">
        <v>108</v>
      </c>
      <c r="D29" s="32"/>
      <c r="E29" s="34">
        <v>-2000</v>
      </c>
      <c r="F29" s="46" t="s">
        <v>21</v>
      </c>
    </row>
    <row r="30" spans="1:6" ht="14.25">
      <c r="A30" s="35"/>
      <c r="B30" s="31"/>
      <c r="C30" s="32"/>
      <c r="D30" s="32"/>
      <c r="E30" s="32"/>
      <c r="F30" s="47"/>
    </row>
    <row r="31" spans="1:7" ht="18.75">
      <c r="A31" s="35"/>
      <c r="B31" s="36" t="s">
        <v>2</v>
      </c>
      <c r="C31" s="37"/>
      <c r="D31" s="37">
        <f>SUM(D8:D30)</f>
        <v>1000</v>
      </c>
      <c r="E31" s="37">
        <f>SUM(E8:E30)</f>
        <v>1006</v>
      </c>
      <c r="F31" s="49"/>
      <c r="G31" s="25" t="s">
        <v>110</v>
      </c>
    </row>
    <row r="32" spans="1:7" ht="14.25">
      <c r="A32" s="35"/>
      <c r="B32" s="31"/>
      <c r="C32" s="32"/>
      <c r="D32" s="32"/>
      <c r="E32" s="38"/>
      <c r="F32" s="47"/>
      <c r="G32" s="25"/>
    </row>
    <row r="33" spans="1:7" ht="14.25">
      <c r="A33" s="30">
        <v>40210</v>
      </c>
      <c r="B33" s="31" t="s">
        <v>14</v>
      </c>
      <c r="C33" s="32"/>
      <c r="D33" s="32"/>
      <c r="E33" s="38">
        <v>2000</v>
      </c>
      <c r="F33" s="47" t="s">
        <v>21</v>
      </c>
      <c r="G33" s="25" t="s">
        <v>3</v>
      </c>
    </row>
    <row r="34" spans="1:7" ht="14.25">
      <c r="A34" s="30">
        <v>40211</v>
      </c>
      <c r="B34" s="31" t="s">
        <v>25</v>
      </c>
      <c r="C34" s="32"/>
      <c r="D34" s="32">
        <v>294</v>
      </c>
      <c r="E34" s="38"/>
      <c r="F34" s="47"/>
      <c r="G34" s="25"/>
    </row>
    <row r="35" spans="1:7" ht="14.25">
      <c r="A35" s="30">
        <v>40212</v>
      </c>
      <c r="B35" s="33" t="s">
        <v>23</v>
      </c>
      <c r="C35" s="34" t="s">
        <v>22</v>
      </c>
      <c r="D35" s="32"/>
      <c r="E35" s="40">
        <v>-1050</v>
      </c>
      <c r="F35" s="46" t="s">
        <v>24</v>
      </c>
      <c r="G35" s="25" t="s">
        <v>18</v>
      </c>
    </row>
    <row r="36" spans="1:7" ht="14.25">
      <c r="A36" s="30">
        <v>40212</v>
      </c>
      <c r="B36" s="33" t="s">
        <v>23</v>
      </c>
      <c r="C36" s="34" t="s">
        <v>22</v>
      </c>
      <c r="D36" s="32"/>
      <c r="E36" s="40">
        <v>-940</v>
      </c>
      <c r="F36" s="46" t="s">
        <v>24</v>
      </c>
      <c r="G36" s="25" t="s">
        <v>18</v>
      </c>
    </row>
    <row r="37" spans="1:7" ht="14.25">
      <c r="A37" s="30">
        <v>40213</v>
      </c>
      <c r="B37" s="33" t="s">
        <v>33</v>
      </c>
      <c r="C37" s="34" t="s">
        <v>32</v>
      </c>
      <c r="D37" s="32"/>
      <c r="E37" s="40">
        <v>-6800</v>
      </c>
      <c r="F37" s="46" t="s">
        <v>34</v>
      </c>
      <c r="G37" s="50" t="s">
        <v>31</v>
      </c>
    </row>
    <row r="38" spans="1:7" ht="14.25">
      <c r="A38" s="30">
        <v>40213</v>
      </c>
      <c r="B38" s="33" t="s">
        <v>25</v>
      </c>
      <c r="C38" s="34"/>
      <c r="D38" s="32">
        <v>995</v>
      </c>
      <c r="E38" s="40"/>
      <c r="F38" s="46"/>
      <c r="G38" s="50"/>
    </row>
    <row r="39" spans="1:7" ht="14.25">
      <c r="A39" s="30">
        <v>40214</v>
      </c>
      <c r="B39" s="42" t="s">
        <v>26</v>
      </c>
      <c r="C39" s="34" t="s">
        <v>27</v>
      </c>
      <c r="D39" s="34">
        <v>-5490</v>
      </c>
      <c r="E39" s="40"/>
      <c r="F39" s="46" t="s">
        <v>24</v>
      </c>
      <c r="G39" s="25"/>
    </row>
    <row r="40" spans="1:7" ht="14.25">
      <c r="A40" s="30">
        <v>40214</v>
      </c>
      <c r="B40" s="42" t="s">
        <v>26</v>
      </c>
      <c r="C40" s="34" t="s">
        <v>28</v>
      </c>
      <c r="D40" s="34">
        <v>-1900</v>
      </c>
      <c r="E40" s="40"/>
      <c r="F40" s="46" t="s">
        <v>24</v>
      </c>
      <c r="G40" s="25"/>
    </row>
    <row r="41" spans="1:7" ht="14.25">
      <c r="A41" s="39">
        <v>40214</v>
      </c>
      <c r="B41" s="39" t="s">
        <v>29</v>
      </c>
      <c r="C41" s="34" t="s">
        <v>30</v>
      </c>
      <c r="D41" s="34"/>
      <c r="E41" s="40">
        <v>-496</v>
      </c>
      <c r="F41" s="47"/>
      <c r="G41" s="25" t="s">
        <v>31</v>
      </c>
    </row>
    <row r="42" spans="1:7" ht="14.25">
      <c r="A42" s="30">
        <v>40214</v>
      </c>
      <c r="B42" s="35" t="s">
        <v>35</v>
      </c>
      <c r="C42" s="32"/>
      <c r="D42" s="32"/>
      <c r="E42" s="38">
        <v>1500</v>
      </c>
      <c r="F42" s="47"/>
      <c r="G42" s="50" t="s">
        <v>41</v>
      </c>
    </row>
    <row r="43" spans="1:7" ht="14.25">
      <c r="A43" s="30">
        <v>40216</v>
      </c>
      <c r="B43" s="35" t="s">
        <v>39</v>
      </c>
      <c r="C43" s="32"/>
      <c r="D43" s="32"/>
      <c r="E43" s="38">
        <v>690</v>
      </c>
      <c r="F43" s="47"/>
      <c r="G43" s="25"/>
    </row>
    <row r="44" spans="1:7" ht="14.25">
      <c r="A44" s="39">
        <v>40216</v>
      </c>
      <c r="B44" s="42" t="s">
        <v>29</v>
      </c>
      <c r="C44" s="34" t="s">
        <v>40</v>
      </c>
      <c r="D44" s="34"/>
      <c r="E44" s="40">
        <v>-690</v>
      </c>
      <c r="F44" s="46"/>
      <c r="G44" s="25"/>
    </row>
    <row r="45" spans="1:7" ht="14.25">
      <c r="A45" s="30">
        <v>40217</v>
      </c>
      <c r="B45" s="35" t="s">
        <v>42</v>
      </c>
      <c r="C45" s="32"/>
      <c r="D45" s="32"/>
      <c r="E45" s="38">
        <v>1000</v>
      </c>
      <c r="F45" s="47"/>
      <c r="G45" s="25" t="s">
        <v>43</v>
      </c>
    </row>
    <row r="46" spans="1:7" ht="14.25">
      <c r="A46" s="30">
        <v>40218</v>
      </c>
      <c r="B46" s="35" t="s">
        <v>25</v>
      </c>
      <c r="C46" s="32"/>
      <c r="D46" s="32">
        <v>1000</v>
      </c>
      <c r="E46" s="38"/>
      <c r="F46" s="47"/>
      <c r="G46" s="25"/>
    </row>
    <row r="47" spans="1:7" ht="14.25">
      <c r="A47" s="30">
        <v>40218</v>
      </c>
      <c r="B47" s="35" t="s">
        <v>25</v>
      </c>
      <c r="C47" s="32"/>
      <c r="D47" s="32">
        <v>91</v>
      </c>
      <c r="E47" s="38"/>
      <c r="F47" s="47"/>
      <c r="G47" s="25"/>
    </row>
    <row r="48" spans="1:7" ht="14.25">
      <c r="A48" s="30">
        <v>40218</v>
      </c>
      <c r="B48" s="35" t="s">
        <v>25</v>
      </c>
      <c r="C48" s="32"/>
      <c r="D48" s="32">
        <v>1078</v>
      </c>
      <c r="E48" s="38"/>
      <c r="F48" s="47"/>
      <c r="G48" s="25"/>
    </row>
    <row r="49" spans="1:7" ht="14.25">
      <c r="A49" s="39">
        <v>40218</v>
      </c>
      <c r="B49" s="42" t="s">
        <v>45</v>
      </c>
      <c r="C49" s="34" t="s">
        <v>54</v>
      </c>
      <c r="D49" s="34"/>
      <c r="E49" s="40">
        <v>-600</v>
      </c>
      <c r="F49" s="46"/>
      <c r="G49" s="51" t="s">
        <v>46</v>
      </c>
    </row>
    <row r="50" spans="1:7" ht="14.25">
      <c r="A50" s="39">
        <v>40218</v>
      </c>
      <c r="B50" s="42" t="s">
        <v>47</v>
      </c>
      <c r="C50" s="34"/>
      <c r="D50" s="34"/>
      <c r="E50" s="40">
        <v>-310</v>
      </c>
      <c r="F50" s="46"/>
      <c r="G50" s="50" t="s">
        <v>46</v>
      </c>
    </row>
    <row r="51" spans="1:7" ht="14.25">
      <c r="A51" s="39">
        <v>40218</v>
      </c>
      <c r="B51" s="42" t="s">
        <v>45</v>
      </c>
      <c r="C51" s="34"/>
      <c r="D51" s="34"/>
      <c r="E51" s="40">
        <v>-800</v>
      </c>
      <c r="F51" s="47"/>
      <c r="G51" s="50" t="s">
        <v>48</v>
      </c>
    </row>
    <row r="52" spans="1:7" ht="14.25">
      <c r="A52" s="30">
        <v>40219</v>
      </c>
      <c r="B52" s="35" t="s">
        <v>49</v>
      </c>
      <c r="C52" s="32"/>
      <c r="D52" s="32"/>
      <c r="E52" s="38">
        <v>400</v>
      </c>
      <c r="F52" s="47"/>
      <c r="G52" s="50" t="s">
        <v>50</v>
      </c>
    </row>
    <row r="53" spans="1:7" ht="14.25">
      <c r="A53" s="30">
        <v>40220</v>
      </c>
      <c r="B53" s="35" t="s">
        <v>51</v>
      </c>
      <c r="C53" s="32"/>
      <c r="D53" s="32"/>
      <c r="E53" s="38">
        <v>1000</v>
      </c>
      <c r="F53" s="47" t="s">
        <v>52</v>
      </c>
      <c r="G53" s="50" t="s">
        <v>53</v>
      </c>
    </row>
    <row r="54" spans="1:7" ht="14.25">
      <c r="A54" s="39">
        <v>40220</v>
      </c>
      <c r="B54" s="33" t="s">
        <v>55</v>
      </c>
      <c r="C54" s="34"/>
      <c r="D54" s="34"/>
      <c r="E54" s="34">
        <v>-1000</v>
      </c>
      <c r="F54" s="46" t="s">
        <v>34</v>
      </c>
      <c r="G54" s="50" t="s">
        <v>31</v>
      </c>
    </row>
    <row r="55" spans="1:8" ht="14.25">
      <c r="A55" s="30">
        <v>40220</v>
      </c>
      <c r="B55" s="35" t="s">
        <v>56</v>
      </c>
      <c r="C55" s="32" t="s">
        <v>57</v>
      </c>
      <c r="D55" s="32"/>
      <c r="E55" s="38">
        <v>3000</v>
      </c>
      <c r="F55" s="47" t="s">
        <v>21</v>
      </c>
      <c r="G55" s="52" t="s">
        <v>3</v>
      </c>
      <c r="H55" s="53"/>
    </row>
    <row r="56" spans="1:8" ht="14.25">
      <c r="A56" s="30">
        <v>40222</v>
      </c>
      <c r="B56" s="35" t="s">
        <v>59</v>
      </c>
      <c r="C56" s="32"/>
      <c r="D56" s="32"/>
      <c r="E56" s="38">
        <v>200</v>
      </c>
      <c r="F56" s="47" t="s">
        <v>52</v>
      </c>
      <c r="G56" s="54" t="s">
        <v>43</v>
      </c>
      <c r="H56" s="53"/>
    </row>
    <row r="57" spans="1:8" ht="14.25">
      <c r="A57" s="30">
        <v>40224</v>
      </c>
      <c r="B57" s="35" t="s">
        <v>69</v>
      </c>
      <c r="C57" s="32"/>
      <c r="D57" s="32">
        <v>1885</v>
      </c>
      <c r="E57" s="40"/>
      <c r="F57" s="46"/>
      <c r="G57" s="55"/>
      <c r="H57" s="53"/>
    </row>
    <row r="58" spans="1:8" ht="14.25">
      <c r="A58" s="39">
        <v>40224</v>
      </c>
      <c r="B58" s="42" t="s">
        <v>63</v>
      </c>
      <c r="C58" s="34"/>
      <c r="D58" s="34"/>
      <c r="E58" s="40">
        <v>-1000</v>
      </c>
      <c r="F58" s="46" t="s">
        <v>34</v>
      </c>
      <c r="G58" s="51" t="s">
        <v>31</v>
      </c>
      <c r="H58" s="53"/>
    </row>
    <row r="59" spans="1:9" ht="14.25">
      <c r="A59" s="39">
        <v>40224</v>
      </c>
      <c r="B59" s="42" t="s">
        <v>66</v>
      </c>
      <c r="C59" s="34" t="s">
        <v>67</v>
      </c>
      <c r="D59" s="34"/>
      <c r="E59" s="40">
        <v>-1000</v>
      </c>
      <c r="F59" s="46" t="s">
        <v>24</v>
      </c>
      <c r="G59" s="57" t="s">
        <v>18</v>
      </c>
      <c r="H59" s="58"/>
      <c r="I59" s="58"/>
    </row>
    <row r="60" spans="1:9" ht="14.25">
      <c r="A60" s="30">
        <v>40224</v>
      </c>
      <c r="B60" s="35" t="s">
        <v>70</v>
      </c>
      <c r="C60" s="32"/>
      <c r="D60" s="32"/>
      <c r="E60" s="38">
        <v>1200</v>
      </c>
      <c r="F60" s="46"/>
      <c r="G60" s="60" t="s">
        <v>71</v>
      </c>
      <c r="H60" s="58"/>
      <c r="I60" s="58"/>
    </row>
    <row r="61" spans="1:9" ht="14.25">
      <c r="A61" s="39">
        <v>40225</v>
      </c>
      <c r="B61" s="42" t="s">
        <v>72</v>
      </c>
      <c r="C61" s="34" t="s">
        <v>73</v>
      </c>
      <c r="D61" s="34"/>
      <c r="E61" s="40">
        <v>-1200</v>
      </c>
      <c r="F61" s="46" t="s">
        <v>24</v>
      </c>
      <c r="G61" s="52" t="s">
        <v>74</v>
      </c>
      <c r="H61" s="53"/>
      <c r="I61" s="58"/>
    </row>
    <row r="62" spans="1:9" ht="14.25">
      <c r="A62" s="30">
        <v>40225</v>
      </c>
      <c r="B62" s="35" t="s">
        <v>75</v>
      </c>
      <c r="C62" s="32"/>
      <c r="D62" s="32"/>
      <c r="E62" s="38">
        <v>1000</v>
      </c>
      <c r="F62" s="47" t="s">
        <v>52</v>
      </c>
      <c r="G62" s="61" t="s">
        <v>43</v>
      </c>
      <c r="H62" s="53"/>
      <c r="I62" s="58"/>
    </row>
    <row r="63" spans="1:9" ht="14.25">
      <c r="A63" s="30">
        <v>40226</v>
      </c>
      <c r="B63" s="35" t="s">
        <v>76</v>
      </c>
      <c r="C63" s="32"/>
      <c r="D63" s="32">
        <v>1200</v>
      </c>
      <c r="E63" s="38"/>
      <c r="F63" s="47" t="s">
        <v>77</v>
      </c>
      <c r="G63" s="55"/>
      <c r="H63" s="53"/>
      <c r="I63" s="58"/>
    </row>
    <row r="64" spans="1:9" ht="14.25">
      <c r="A64" s="30">
        <v>40226</v>
      </c>
      <c r="B64" s="35" t="s">
        <v>83</v>
      </c>
      <c r="C64" s="32"/>
      <c r="D64" s="32">
        <v>1000</v>
      </c>
      <c r="E64" s="40"/>
      <c r="F64" s="46"/>
      <c r="G64" s="55"/>
      <c r="H64" s="53"/>
      <c r="I64" s="58"/>
    </row>
    <row r="65" spans="1:9" ht="14.25">
      <c r="A65" s="30">
        <v>40227</v>
      </c>
      <c r="B65" s="35" t="s">
        <v>25</v>
      </c>
      <c r="C65" s="32"/>
      <c r="D65" s="32">
        <v>938</v>
      </c>
      <c r="E65" s="40"/>
      <c r="F65" s="46"/>
      <c r="G65" s="55"/>
      <c r="H65" s="53"/>
      <c r="I65" s="58"/>
    </row>
    <row r="66" spans="1:9" ht="14.25">
      <c r="A66" s="30">
        <v>40228</v>
      </c>
      <c r="B66" s="35" t="s">
        <v>80</v>
      </c>
      <c r="C66" s="32"/>
      <c r="D66" s="32"/>
      <c r="E66" s="38">
        <v>2500</v>
      </c>
      <c r="F66" s="47" t="s">
        <v>52</v>
      </c>
      <c r="G66" s="55" t="s">
        <v>81</v>
      </c>
      <c r="H66" s="53"/>
      <c r="I66" s="58"/>
    </row>
    <row r="67" spans="1:9" ht="14.25">
      <c r="A67" s="39">
        <v>40228</v>
      </c>
      <c r="B67" s="42" t="s">
        <v>82</v>
      </c>
      <c r="C67" s="34"/>
      <c r="D67" s="34">
        <v>-10080</v>
      </c>
      <c r="E67" s="40"/>
      <c r="F67" s="46"/>
      <c r="G67" s="55"/>
      <c r="H67" s="53"/>
      <c r="I67" s="58"/>
    </row>
    <row r="68" spans="1:9" ht="14.25">
      <c r="A68" s="30">
        <v>40229</v>
      </c>
      <c r="B68" s="35" t="s">
        <v>84</v>
      </c>
      <c r="C68" s="32"/>
      <c r="D68" s="32"/>
      <c r="E68" s="38">
        <v>1500</v>
      </c>
      <c r="F68" s="46"/>
      <c r="G68" s="55" t="s">
        <v>85</v>
      </c>
      <c r="H68" s="53"/>
      <c r="I68" s="58"/>
    </row>
    <row r="69" spans="1:9" ht="14.25">
      <c r="A69" s="39">
        <v>40229</v>
      </c>
      <c r="B69" s="42" t="s">
        <v>86</v>
      </c>
      <c r="C69" s="34" t="s">
        <v>87</v>
      </c>
      <c r="D69" s="34"/>
      <c r="E69" s="40">
        <v>-1000</v>
      </c>
      <c r="F69" s="46"/>
      <c r="G69" s="55" t="s">
        <v>88</v>
      </c>
      <c r="H69" s="53"/>
      <c r="I69" s="58"/>
    </row>
    <row r="70" spans="1:9" ht="14.25">
      <c r="A70" s="30">
        <v>40229</v>
      </c>
      <c r="B70" s="62" t="s">
        <v>89</v>
      </c>
      <c r="C70" s="32"/>
      <c r="D70" s="32"/>
      <c r="E70" s="38">
        <v>2040</v>
      </c>
      <c r="F70" s="47" t="s">
        <v>52</v>
      </c>
      <c r="G70" s="51" t="s">
        <v>90</v>
      </c>
      <c r="H70" s="53"/>
      <c r="I70" s="58"/>
    </row>
    <row r="71" spans="1:9" ht="14.25">
      <c r="A71" s="30">
        <v>40231</v>
      </c>
      <c r="B71" s="35" t="s">
        <v>39</v>
      </c>
      <c r="C71" s="32"/>
      <c r="D71" s="32"/>
      <c r="E71" s="38">
        <v>4000</v>
      </c>
      <c r="F71" s="46"/>
      <c r="G71" s="55"/>
      <c r="H71" s="53"/>
      <c r="I71" s="58"/>
    </row>
    <row r="72" spans="1:9" ht="14.25">
      <c r="A72" s="39">
        <v>40231</v>
      </c>
      <c r="B72" s="42" t="s">
        <v>66</v>
      </c>
      <c r="C72" s="34" t="s">
        <v>73</v>
      </c>
      <c r="D72" s="34"/>
      <c r="E72" s="40">
        <v>-4000</v>
      </c>
      <c r="F72" s="46" t="s">
        <v>34</v>
      </c>
      <c r="G72" s="64" t="s">
        <v>93</v>
      </c>
      <c r="H72" s="53"/>
      <c r="I72" s="58"/>
    </row>
    <row r="73" spans="1:8" ht="14.25">
      <c r="A73" s="30">
        <v>40231</v>
      </c>
      <c r="B73" s="35" t="s">
        <v>94</v>
      </c>
      <c r="C73" s="32"/>
      <c r="D73" s="32"/>
      <c r="E73" s="38">
        <v>1000</v>
      </c>
      <c r="F73" s="47"/>
      <c r="G73" s="51" t="s">
        <v>41</v>
      </c>
      <c r="H73" s="53"/>
    </row>
    <row r="74" spans="1:8" ht="14.25">
      <c r="A74" s="30">
        <v>40232</v>
      </c>
      <c r="B74" s="35" t="s">
        <v>96</v>
      </c>
      <c r="C74" s="32"/>
      <c r="D74" s="32"/>
      <c r="E74" s="38">
        <v>1000</v>
      </c>
      <c r="F74" s="47"/>
      <c r="G74" s="51"/>
      <c r="H74" s="53"/>
    </row>
    <row r="75" spans="1:8" ht="14.25">
      <c r="A75" s="39">
        <v>40232</v>
      </c>
      <c r="B75" s="42" t="s">
        <v>98</v>
      </c>
      <c r="C75" s="34" t="s">
        <v>97</v>
      </c>
      <c r="D75" s="34"/>
      <c r="E75" s="40">
        <v>-1000</v>
      </c>
      <c r="F75" s="46" t="s">
        <v>24</v>
      </c>
      <c r="G75" s="51"/>
      <c r="H75" s="53"/>
    </row>
    <row r="76" spans="1:8" ht="14.25">
      <c r="A76" s="30">
        <v>40233</v>
      </c>
      <c r="B76" s="35" t="s">
        <v>95</v>
      </c>
      <c r="C76" s="32"/>
      <c r="D76" s="32">
        <v>1990</v>
      </c>
      <c r="E76" s="38"/>
      <c r="F76" s="47"/>
      <c r="G76" s="51"/>
      <c r="H76" s="53"/>
    </row>
    <row r="77" spans="1:8" ht="14.25">
      <c r="A77" s="30">
        <v>40234</v>
      </c>
      <c r="B77" s="35" t="s">
        <v>99</v>
      </c>
      <c r="C77" s="32" t="s">
        <v>100</v>
      </c>
      <c r="D77" s="32"/>
      <c r="E77" s="38">
        <v>1000</v>
      </c>
      <c r="F77" s="47"/>
      <c r="G77" s="51"/>
      <c r="H77" s="53"/>
    </row>
    <row r="78" spans="1:8" ht="14.25">
      <c r="A78" s="39">
        <v>40234</v>
      </c>
      <c r="B78" s="42" t="s">
        <v>99</v>
      </c>
      <c r="C78" s="34" t="s">
        <v>101</v>
      </c>
      <c r="D78" s="34"/>
      <c r="E78" s="40">
        <v>-1000</v>
      </c>
      <c r="F78" s="46" t="s">
        <v>102</v>
      </c>
      <c r="G78" s="51"/>
      <c r="H78" s="53"/>
    </row>
    <row r="79" spans="1:8" ht="14.25">
      <c r="A79" s="30">
        <v>40235</v>
      </c>
      <c r="B79" s="35" t="s">
        <v>103</v>
      </c>
      <c r="C79" s="32"/>
      <c r="D79" s="32"/>
      <c r="E79" s="38">
        <v>1000</v>
      </c>
      <c r="F79" s="47" t="s">
        <v>52</v>
      </c>
      <c r="G79" s="51" t="s">
        <v>43</v>
      </c>
      <c r="H79" s="53"/>
    </row>
    <row r="80" spans="1:8" ht="14.25">
      <c r="A80" s="30">
        <v>40235</v>
      </c>
      <c r="B80" s="35" t="s">
        <v>25</v>
      </c>
      <c r="C80" s="32"/>
      <c r="D80" s="32">
        <v>1911</v>
      </c>
      <c r="E80" s="38"/>
      <c r="F80" s="47"/>
      <c r="G80" s="51"/>
      <c r="H80" s="53"/>
    </row>
    <row r="81" spans="1:8" ht="14.25">
      <c r="A81" s="30">
        <v>40237</v>
      </c>
      <c r="B81" s="35" t="s">
        <v>25</v>
      </c>
      <c r="C81" s="32"/>
      <c r="D81" s="32">
        <v>995</v>
      </c>
      <c r="E81" s="38"/>
      <c r="F81" s="47"/>
      <c r="G81" s="51"/>
      <c r="H81" s="53"/>
    </row>
    <row r="82" spans="1:8" ht="14.25">
      <c r="A82" s="39">
        <v>40237</v>
      </c>
      <c r="B82" s="42" t="s">
        <v>106</v>
      </c>
      <c r="C82" s="34" t="s">
        <v>107</v>
      </c>
      <c r="D82" s="34"/>
      <c r="E82" s="40">
        <v>-1000</v>
      </c>
      <c r="F82" s="47"/>
      <c r="G82" s="51" t="s">
        <v>31</v>
      </c>
      <c r="H82" s="53"/>
    </row>
    <row r="83" spans="1:8" ht="14.25">
      <c r="A83" s="39">
        <v>40237</v>
      </c>
      <c r="B83" s="42" t="s">
        <v>64</v>
      </c>
      <c r="C83" s="34" t="s">
        <v>108</v>
      </c>
      <c r="D83" s="34"/>
      <c r="E83" s="40">
        <v>-3000</v>
      </c>
      <c r="F83" s="46" t="s">
        <v>34</v>
      </c>
      <c r="G83" s="52" t="s">
        <v>88</v>
      </c>
      <c r="H83" s="53"/>
    </row>
    <row r="84" spans="1:8" ht="14.25">
      <c r="A84" s="39">
        <v>40237</v>
      </c>
      <c r="B84" s="42" t="s">
        <v>66</v>
      </c>
      <c r="C84" s="34" t="s">
        <v>67</v>
      </c>
      <c r="D84" s="34"/>
      <c r="E84" s="40">
        <v>-1800</v>
      </c>
      <c r="F84" s="46" t="s">
        <v>34</v>
      </c>
      <c r="G84" s="51" t="s">
        <v>114</v>
      </c>
      <c r="H84" s="53"/>
    </row>
    <row r="85" spans="1:8" ht="14.25">
      <c r="A85" s="39">
        <v>40237</v>
      </c>
      <c r="B85" s="42" t="s">
        <v>66</v>
      </c>
      <c r="C85" s="34" t="s">
        <v>115</v>
      </c>
      <c r="D85" s="34"/>
      <c r="E85" s="40">
        <v>-1400</v>
      </c>
      <c r="F85" s="46" t="s">
        <v>34</v>
      </c>
      <c r="G85" s="51" t="s">
        <v>116</v>
      </c>
      <c r="H85" s="53"/>
    </row>
    <row r="86" spans="1:8" ht="14.25">
      <c r="A86" s="30"/>
      <c r="B86" s="35"/>
      <c r="C86" s="32"/>
      <c r="D86" s="32"/>
      <c r="E86" s="38"/>
      <c r="F86" s="47"/>
      <c r="G86" s="51"/>
      <c r="H86" s="53"/>
    </row>
    <row r="87" spans="1:8" ht="14.25">
      <c r="A87" s="39"/>
      <c r="B87" s="42"/>
      <c r="C87" s="34"/>
      <c r="D87" s="34"/>
      <c r="E87" s="43"/>
      <c r="F87" s="46"/>
      <c r="G87" s="55"/>
      <c r="H87" s="53"/>
    </row>
    <row r="88" spans="1:8" ht="14.25">
      <c r="A88" s="39"/>
      <c r="B88" s="42"/>
      <c r="C88" s="34"/>
      <c r="D88" s="34"/>
      <c r="E88" s="43"/>
      <c r="F88" s="46"/>
      <c r="G88" s="55"/>
      <c r="H88" s="53"/>
    </row>
    <row r="89" spans="1:8" ht="12.75">
      <c r="A89" s="12"/>
      <c r="B89" s="5"/>
      <c r="C89" s="6"/>
      <c r="D89" s="6"/>
      <c r="E89" s="24"/>
      <c r="F89" s="47"/>
      <c r="G89" s="55"/>
      <c r="H89" s="53"/>
    </row>
    <row r="90" spans="1:8" ht="12.75">
      <c r="A90" s="12"/>
      <c r="B90" s="5"/>
      <c r="C90" s="6"/>
      <c r="D90" s="6"/>
      <c r="E90" s="24"/>
      <c r="F90" s="47"/>
      <c r="G90" s="55"/>
      <c r="H90" s="53"/>
    </row>
    <row r="91" spans="1:7" ht="15">
      <c r="A91" s="12"/>
      <c r="B91" s="10" t="s">
        <v>2</v>
      </c>
      <c r="C91" s="11"/>
      <c r="D91" s="27">
        <f>SUM(D31:D89)+D6</f>
        <v>7673</v>
      </c>
      <c r="E91" s="28">
        <f>SUM(E31:E89)+E6</f>
        <v>4563.15</v>
      </c>
      <c r="F91" s="59">
        <v>2183.15</v>
      </c>
      <c r="G91" s="25" t="s">
        <v>3</v>
      </c>
    </row>
    <row r="92" spans="1:7" ht="12.75">
      <c r="A92" s="12"/>
      <c r="B92" s="5"/>
      <c r="C92" s="6"/>
      <c r="D92" s="6"/>
      <c r="E92" s="24"/>
      <c r="F92" s="47">
        <v>2340</v>
      </c>
      <c r="G92" s="25" t="s">
        <v>68</v>
      </c>
    </row>
    <row r="93" spans="1:7" ht="12.75">
      <c r="A93" s="12"/>
      <c r="B93" s="5"/>
      <c r="C93" s="6"/>
      <c r="D93" s="6"/>
      <c r="E93" s="24"/>
      <c r="F93" s="47">
        <v>40</v>
      </c>
      <c r="G93" s="51" t="s">
        <v>91</v>
      </c>
    </row>
    <row r="94" spans="1:7" ht="12.75">
      <c r="A94" s="12"/>
      <c r="B94" s="5"/>
      <c r="C94" s="6"/>
      <c r="D94" s="6"/>
      <c r="E94" s="24"/>
      <c r="F94" s="47"/>
      <c r="G94" s="25"/>
    </row>
    <row r="95" spans="1:7" ht="15.75">
      <c r="A95" s="12"/>
      <c r="B95" s="13" t="s">
        <v>4</v>
      </c>
      <c r="C95" s="6"/>
      <c r="D95" s="6"/>
      <c r="E95" s="24"/>
      <c r="F95" s="47"/>
      <c r="G95" s="25"/>
    </row>
    <row r="96" spans="1:8" ht="18">
      <c r="A96" s="12"/>
      <c r="B96" s="13" t="s">
        <v>113</v>
      </c>
      <c r="C96" s="26">
        <f>D91+E91</f>
        <v>12236.15</v>
      </c>
      <c r="D96" s="6"/>
      <c r="E96" s="24"/>
      <c r="F96" s="47"/>
      <c r="G96" s="25"/>
      <c r="H96" s="3"/>
    </row>
    <row r="97" ht="12.75">
      <c r="A97" s="14"/>
    </row>
    <row r="98" ht="12.75">
      <c r="A98" s="14"/>
    </row>
    <row r="99" ht="12.75">
      <c r="A99" s="14"/>
    </row>
    <row r="100" spans="1:4" ht="15">
      <c r="A100" s="14"/>
      <c r="B100" s="15" t="s">
        <v>15</v>
      </c>
      <c r="C100" s="16"/>
      <c r="D100" s="17"/>
    </row>
    <row r="101" spans="2:4" ht="15">
      <c r="B101" s="17"/>
      <c r="C101" s="16"/>
      <c r="D101" s="17"/>
    </row>
    <row r="102" spans="2:4" ht="15">
      <c r="B102" s="17"/>
      <c r="C102" s="16"/>
      <c r="D102" s="17"/>
    </row>
    <row r="103" spans="2:4" ht="15">
      <c r="B103" s="17"/>
      <c r="C103" s="16"/>
      <c r="D103" s="17"/>
    </row>
    <row r="104" spans="2:5" ht="15">
      <c r="B104" s="17" t="s">
        <v>10</v>
      </c>
      <c r="C104" s="16"/>
      <c r="D104" s="17">
        <v>7590</v>
      </c>
      <c r="E104" s="63" t="s">
        <v>92</v>
      </c>
    </row>
    <row r="105" spans="2:4" ht="15">
      <c r="B105" s="18"/>
      <c r="C105" s="16"/>
      <c r="D105" s="17"/>
    </row>
    <row r="106" spans="2:4" ht="15">
      <c r="B106" s="18"/>
      <c r="C106" s="16"/>
      <c r="D106" s="17"/>
    </row>
    <row r="107" spans="2:4" ht="15">
      <c r="B107" s="19"/>
      <c r="C107" s="16"/>
      <c r="D107" s="17"/>
    </row>
    <row r="108" spans="2:5" ht="18.75">
      <c r="B108" s="20"/>
      <c r="C108" s="21" t="s">
        <v>5</v>
      </c>
      <c r="D108" s="22">
        <f>SUM(D104:D106)</f>
        <v>7590</v>
      </c>
      <c r="E108" t="s">
        <v>9</v>
      </c>
    </row>
    <row r="111" spans="2:6" ht="19.5">
      <c r="B111" s="29" t="s">
        <v>16</v>
      </c>
      <c r="C111" s="29"/>
      <c r="E111" s="41">
        <f>C96-D108</f>
        <v>4646.15</v>
      </c>
      <c r="F111" s="41"/>
    </row>
  </sheetData>
  <hyperlinks>
    <hyperlink ref="B70" r:id="rId1" display="Kir@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">
      <selection activeCell="C16" sqref="C16"/>
    </sheetView>
  </sheetViews>
  <sheetFormatPr defaultColWidth="9.00390625" defaultRowHeight="12.75"/>
  <cols>
    <col min="1" max="1" width="11.125" style="0" customWidth="1"/>
    <col min="2" max="2" width="11.00390625" style="0" customWidth="1"/>
    <col min="3" max="3" width="10.75390625" style="0" customWidth="1"/>
    <col min="4" max="4" width="11.25390625" style="0" customWidth="1"/>
    <col min="5" max="5" width="11.375" style="0" customWidth="1"/>
  </cols>
  <sheetData>
    <row r="3" spans="1:5" ht="12.75">
      <c r="A3" t="s">
        <v>17</v>
      </c>
      <c r="B3" t="s">
        <v>111</v>
      </c>
      <c r="C3" t="s">
        <v>112</v>
      </c>
      <c r="D3" t="s">
        <v>78</v>
      </c>
      <c r="E3" t="s">
        <v>42</v>
      </c>
    </row>
    <row r="5" spans="1:3" ht="12.75">
      <c r="A5">
        <v>1990</v>
      </c>
      <c r="B5">
        <v>5373.15</v>
      </c>
      <c r="C5">
        <v>250</v>
      </c>
    </row>
    <row r="7" spans="1:5" ht="12.75">
      <c r="A7">
        <v>-1050</v>
      </c>
      <c r="B7">
        <v>2000</v>
      </c>
      <c r="C7">
        <v>1000</v>
      </c>
      <c r="D7">
        <v>2500</v>
      </c>
      <c r="E7">
        <v>2040</v>
      </c>
    </row>
    <row r="8" spans="1:5" ht="12.75">
      <c r="A8">
        <v>-940</v>
      </c>
      <c r="B8">
        <v>-644</v>
      </c>
      <c r="C8">
        <v>1000</v>
      </c>
      <c r="D8">
        <v>1500</v>
      </c>
      <c r="E8">
        <v>-1800</v>
      </c>
    </row>
    <row r="9" spans="1:5" ht="12.75">
      <c r="A9">
        <v>1000</v>
      </c>
      <c r="B9">
        <v>-550</v>
      </c>
      <c r="C9">
        <v>-600</v>
      </c>
      <c r="D9">
        <v>-1000</v>
      </c>
      <c r="E9">
        <v>-200</v>
      </c>
    </row>
    <row r="10" spans="1:4" ht="12.75">
      <c r="A10">
        <v>-1000</v>
      </c>
      <c r="B10">
        <v>-800</v>
      </c>
      <c r="C10">
        <v>-310</v>
      </c>
      <c r="D10">
        <v>-3000</v>
      </c>
    </row>
    <row r="11" spans="2:3" ht="12.75">
      <c r="B11">
        <v>2000</v>
      </c>
      <c r="C11">
        <v>200</v>
      </c>
    </row>
    <row r="12" spans="2:3" ht="12.75">
      <c r="B12">
        <v>-6800</v>
      </c>
      <c r="C12">
        <v>1000</v>
      </c>
    </row>
    <row r="13" spans="2:3" ht="12.75">
      <c r="B13">
        <v>-496</v>
      </c>
      <c r="C13">
        <v>1000</v>
      </c>
    </row>
    <row r="14" spans="2:3" ht="12.75">
      <c r="B14">
        <v>1500</v>
      </c>
      <c r="C14">
        <v>-1400</v>
      </c>
    </row>
    <row r="15" spans="2:3" ht="12.75">
      <c r="B15">
        <v>-800</v>
      </c>
      <c r="C15">
        <v>200</v>
      </c>
    </row>
    <row r="16" ht="12.75">
      <c r="B16">
        <v>400</v>
      </c>
    </row>
    <row r="17" ht="12.75">
      <c r="B17">
        <v>-1000</v>
      </c>
    </row>
    <row r="18" ht="12.75">
      <c r="B18">
        <v>3000</v>
      </c>
    </row>
    <row r="19" ht="12.75">
      <c r="B19">
        <v>-1000</v>
      </c>
    </row>
    <row r="20" ht="12.75">
      <c r="B20">
        <v>1000</v>
      </c>
    </row>
    <row r="21" ht="12.75">
      <c r="B21">
        <v>-1000</v>
      </c>
    </row>
    <row r="31" spans="1:7" ht="12.75">
      <c r="A31">
        <f>SUM(A5:A29)</f>
        <v>0</v>
      </c>
      <c r="B31">
        <f>SUM(B5:B29)</f>
        <v>2183.1499999999996</v>
      </c>
      <c r="C31">
        <f>SUM(C5:C29)</f>
        <v>2340</v>
      </c>
      <c r="D31">
        <f>SUM(D5:D29)</f>
        <v>0</v>
      </c>
      <c r="E31">
        <f>SUM(E5:E29)</f>
        <v>40</v>
      </c>
      <c r="G31">
        <f>A31+B31+C31+D31+E31</f>
        <v>4563.15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Волкова</cp:lastModifiedBy>
  <cp:lastPrinted>2010-01-10T16:33:05Z</cp:lastPrinted>
  <dcterms:created xsi:type="dcterms:W3CDTF">2010-01-08T19:48:42Z</dcterms:created>
  <dcterms:modified xsi:type="dcterms:W3CDTF">2010-03-02T20:30:25Z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